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euil1" sheetId="1" r:id="rId1"/>
  </sheets>
  <externalReferences>
    <externalReference r:id="rId4"/>
  </externalReference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<sst xmlns="http://schemas.openxmlformats.org/spreadsheetml/2006/main" count="101" uniqueCount="69">
  <si>
    <t>Huitres Creuses</t>
  </si>
  <si>
    <t>Numéro 4</t>
  </si>
  <si>
    <t>Quantité</t>
  </si>
  <si>
    <t>numéro 3</t>
  </si>
  <si>
    <t>Numéro 2</t>
  </si>
  <si>
    <t>Tarif</t>
  </si>
  <si>
    <t>de douzaine</t>
  </si>
  <si>
    <t>Nombre</t>
  </si>
  <si>
    <t>Total</t>
  </si>
  <si>
    <t xml:space="preserve">Douzaine </t>
  </si>
  <si>
    <t>supplémentaire</t>
  </si>
  <si>
    <t>Bigorneaux</t>
  </si>
  <si>
    <t>Palourdes</t>
  </si>
  <si>
    <t>Moyennes</t>
  </si>
  <si>
    <t>Autres coquillages</t>
  </si>
  <si>
    <t>Crustacés</t>
  </si>
  <si>
    <t>Tourteaux</t>
  </si>
  <si>
    <t>800 à 1 Kg</t>
  </si>
  <si>
    <t>Homards</t>
  </si>
  <si>
    <t>Istrenn Passion</t>
  </si>
  <si>
    <t>les presses</t>
  </si>
  <si>
    <t>56470 Saint-Philibert</t>
  </si>
  <si>
    <t>NOM</t>
  </si>
  <si>
    <t>Prénom</t>
  </si>
  <si>
    <t>Adresse</t>
  </si>
  <si>
    <t>Mail</t>
  </si>
  <si>
    <t>Total Général</t>
  </si>
  <si>
    <t xml:space="preserve">Nombre </t>
  </si>
  <si>
    <t>OUI</t>
  </si>
  <si>
    <t>02 97 55 19 01</t>
  </si>
  <si>
    <t>06 11 15 96 00</t>
  </si>
  <si>
    <t>Un bouquet de saveurs côtes et mer</t>
  </si>
  <si>
    <t>x</t>
  </si>
  <si>
    <t>Tél mobile</t>
  </si>
  <si>
    <t>Souhaitez vous du goëmon avec vos huitres ? Gratuit, pour décorer.</t>
  </si>
  <si>
    <t>/</t>
  </si>
  <si>
    <t>€ la pièce</t>
  </si>
  <si>
    <t>Ville + CP</t>
  </si>
  <si>
    <t xml:space="preserve">Par mail à </t>
  </si>
  <si>
    <t>Istrenn Passion - les presses - 56470 Saint-Philibert</t>
  </si>
  <si>
    <r>
      <rPr>
        <b/>
        <sz val="11"/>
        <color indexed="8"/>
        <rFont val="Calibri"/>
        <family val="2"/>
      </rPr>
      <t>ET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par courrier</t>
    </r>
    <r>
      <rPr>
        <sz val="11"/>
        <color theme="1"/>
        <rFont val="Calibri"/>
        <family val="2"/>
      </rPr>
      <t xml:space="preserve"> avec votre chèque à l'ordre de </t>
    </r>
    <r>
      <rPr>
        <b/>
        <sz val="11"/>
        <color indexed="8"/>
        <rFont val="Calibri"/>
        <family val="2"/>
      </rPr>
      <t>ISTRENN PASSION</t>
    </r>
  </si>
  <si>
    <t>NOMBRE</t>
  </si>
  <si>
    <t>pièces</t>
  </si>
  <si>
    <t xml:space="preserve"> option payante sur devis et dates dépendantes des arrivages au point de livraison</t>
  </si>
  <si>
    <t>de bourriche</t>
  </si>
  <si>
    <t xml:space="preserve"> de bourriche </t>
  </si>
  <si>
    <t xml:space="preserve"> par 1 Kilo</t>
  </si>
  <si>
    <t>NOMBRE DE PIECE HOMARDS</t>
  </si>
  <si>
    <t>LA PIECE</t>
  </si>
  <si>
    <t>HOMARDS ENTRE 900 GR ET 1 KG</t>
  </si>
  <si>
    <t>POUR LE 31 DECEMBRE</t>
  </si>
  <si>
    <t>POUR LES FETES DE NOEL</t>
  </si>
  <si>
    <r>
      <rPr>
        <b/>
        <sz val="11"/>
        <color indexed="8"/>
        <rFont val="Calibri"/>
        <family val="2"/>
      </rPr>
      <t>Dates limites de commande</t>
    </r>
    <r>
      <rPr>
        <sz val="11"/>
        <color theme="1"/>
        <rFont val="Calibri"/>
        <family val="2"/>
      </rPr>
      <t xml:space="preserve">, à l’aide du formulaire ci-dessus avant le </t>
    </r>
    <r>
      <rPr>
        <b/>
        <sz val="11"/>
        <color indexed="8"/>
        <rFont val="Calibri"/>
        <family val="2"/>
      </rPr>
      <t>SAMEDI 13 DECEMBRE 2014</t>
    </r>
  </si>
  <si>
    <t>Istrennpassionmorbihan@yahoo.fr</t>
  </si>
  <si>
    <t>TOTAL</t>
  </si>
  <si>
    <t>Huitres Plates BELONS</t>
  </si>
  <si>
    <t>Huitres plates  BELONS</t>
  </si>
  <si>
    <t>LIVRAISON</t>
  </si>
  <si>
    <t>POUR TOUTE AUTRE DATE  OU LIEU DE LIVRAISON NE PAS HESITER A NOUS CONSULTER</t>
  </si>
  <si>
    <t>par 1 Kilos</t>
  </si>
  <si>
    <t>Le 23 décembre 10 H/13 H</t>
  </si>
  <si>
    <t>Le 28 décembre 10 H / 13H</t>
  </si>
  <si>
    <t>Le 24 décembre 10 H/ 13 H</t>
  </si>
  <si>
    <t>Le 31 décembre 10 H / 13 H</t>
  </si>
  <si>
    <t>BON DE COMMANDE - PARIS INTRA MUROS - FETES DE FIN D'ANNE 2014</t>
  </si>
  <si>
    <r>
      <rPr>
        <b/>
        <sz val="11"/>
        <color indexed="8"/>
        <rFont val="Calibri"/>
        <family val="2"/>
      </rPr>
      <t>Livraison</t>
    </r>
    <r>
      <rPr>
        <sz val="11"/>
        <color theme="1"/>
        <rFont val="Calibri"/>
        <family val="2"/>
      </rPr>
      <t xml:space="preserve"> A DOMICILE:  + 10 EUROS</t>
    </r>
  </si>
  <si>
    <t>PARIS 16éme/15ème/7ème/8ème</t>
  </si>
  <si>
    <t xml:space="preserve"> C/O AMAREXIA 40 RUE NICOLO PARIS 16 ème</t>
  </si>
  <si>
    <t>Autres arrondissements ou région parisienne nous consulter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</si>
</sst>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.00\ &quot;€&quot;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#,##0.0\ &quot;€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20"/>
      <color indexed="8"/>
      <name val="Calibri"/>
      <family val="2"/>
    </font>
    <font>
      <sz val="11"/>
      <color indexed="8"/>
      <name val="Lucida Handwriting"/>
      <family val="4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0"/>
      <color theme="1"/>
      <name val="Calibri"/>
      <family val="2"/>
    </font>
    <font>
      <sz val="11"/>
      <color theme="1"/>
      <name val="Lucida Handwriting"/>
      <family val="4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20"/>
      <color theme="1"/>
      <name val="Calibri"/>
      <family val="2"/>
    </font>
    <font>
      <b/>
      <sz val="18"/>
      <color theme="1"/>
      <name val="Calibri"/>
      <family val="2"/>
    </font>
    <font>
      <sz val="2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5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165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0" fillId="0" borderId="17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165" fontId="0" fillId="0" borderId="22" xfId="0" applyNumberFormat="1" applyBorder="1" applyAlignment="1">
      <alignment/>
    </xf>
    <xf numFmtId="165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64" fontId="0" fillId="0" borderId="20" xfId="0" applyNumberFormat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0" fillId="0" borderId="25" xfId="0" applyBorder="1" applyAlignment="1">
      <alignment/>
    </xf>
    <xf numFmtId="49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6" fillId="0" borderId="17" xfId="0" applyFont="1" applyBorder="1" applyAlignment="1">
      <alignment horizontal="center"/>
    </xf>
    <xf numFmtId="0" fontId="46" fillId="0" borderId="17" xfId="0" applyFont="1" applyBorder="1" applyAlignment="1">
      <alignment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48" fillId="0" borderId="0" xfId="0" applyFont="1" applyAlignment="1">
      <alignment/>
    </xf>
    <xf numFmtId="0" fontId="36" fillId="0" borderId="0" xfId="45" applyAlignment="1">
      <alignment/>
    </xf>
    <xf numFmtId="0" fontId="0" fillId="0" borderId="10" xfId="0" applyBorder="1" applyAlignment="1">
      <alignment/>
    </xf>
    <xf numFmtId="0" fontId="0" fillId="0" borderId="29" xfId="0" applyBorder="1" applyAlignment="1">
      <alignment/>
    </xf>
    <xf numFmtId="0" fontId="0" fillId="0" borderId="11" xfId="0" applyBorder="1" applyAlignment="1">
      <alignment/>
    </xf>
    <xf numFmtId="0" fontId="49" fillId="0" borderId="0" xfId="0" applyFont="1" applyAlignment="1">
      <alignment/>
    </xf>
    <xf numFmtId="0" fontId="0" fillId="0" borderId="14" xfId="0" applyBorder="1" applyAlignment="1">
      <alignment horizontal="center"/>
    </xf>
    <xf numFmtId="0" fontId="46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22" xfId="0" applyBorder="1" applyAlignment="1">
      <alignment/>
    </xf>
    <xf numFmtId="164" fontId="0" fillId="0" borderId="29" xfId="0" applyNumberFormat="1" applyBorder="1" applyAlignment="1">
      <alignment/>
    </xf>
    <xf numFmtId="0" fontId="0" fillId="0" borderId="29" xfId="0" applyBorder="1" applyAlignment="1" quotePrefix="1">
      <alignment/>
    </xf>
    <xf numFmtId="0" fontId="46" fillId="0" borderId="10" xfId="0" applyFont="1" applyBorder="1" applyAlignment="1">
      <alignment/>
    </xf>
    <xf numFmtId="165" fontId="46" fillId="0" borderId="0" xfId="0" applyNumberFormat="1" applyFont="1" applyBorder="1" applyAlignment="1">
      <alignment horizontal="center"/>
    </xf>
    <xf numFmtId="0" fontId="46" fillId="0" borderId="0" xfId="0" applyFont="1" applyAlignment="1">
      <alignment horizontal="right"/>
    </xf>
    <xf numFmtId="165" fontId="50" fillId="0" borderId="31" xfId="0" applyNumberFormat="1" applyFont="1" applyBorder="1" applyAlignment="1">
      <alignment horizontal="center"/>
    </xf>
    <xf numFmtId="0" fontId="0" fillId="5" borderId="21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0" fillId="5" borderId="20" xfId="0" applyFill="1" applyBorder="1" applyAlignment="1" applyProtection="1">
      <alignment horizontal="center"/>
      <protection locked="0"/>
    </xf>
    <xf numFmtId="0" fontId="0" fillId="5" borderId="31" xfId="0" applyFill="1" applyBorder="1" applyAlignment="1" applyProtection="1">
      <alignment/>
      <protection locked="0"/>
    </xf>
    <xf numFmtId="0" fontId="51" fillId="0" borderId="0" xfId="0" applyFont="1" applyAlignment="1" applyProtection="1">
      <alignment horizontal="right"/>
      <protection locked="0"/>
    </xf>
    <xf numFmtId="0" fontId="0" fillId="0" borderId="14" xfId="0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 applyProtection="1">
      <alignment horizontal="center"/>
      <protection locked="0"/>
    </xf>
    <xf numFmtId="165" fontId="0" fillId="33" borderId="0" xfId="0" applyNumberForma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64" fontId="0" fillId="33" borderId="0" xfId="0" applyNumberForma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0" fillId="33" borderId="19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164" fontId="0" fillId="33" borderId="0" xfId="0" applyNumberFormat="1" applyFill="1" applyBorder="1" applyAlignment="1" applyProtection="1">
      <alignment horizontal="center"/>
      <protection locked="0"/>
    </xf>
    <xf numFmtId="0" fontId="24" fillId="0" borderId="17" xfId="0" applyFont="1" applyBorder="1" applyAlignment="1">
      <alignment/>
    </xf>
    <xf numFmtId="165" fontId="24" fillId="0" borderId="17" xfId="0" applyNumberFormat="1" applyFont="1" applyBorder="1" applyAlignment="1">
      <alignment horizontal="center"/>
    </xf>
    <xf numFmtId="165" fontId="24" fillId="0" borderId="32" xfId="0" applyNumberFormat="1" applyFon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5" fontId="0" fillId="0" borderId="21" xfId="0" applyNumberFormat="1" applyBorder="1" applyAlignment="1">
      <alignment/>
    </xf>
    <xf numFmtId="165" fontId="0" fillId="0" borderId="14" xfId="0" applyNumberFormat="1" applyBorder="1" applyAlignment="1">
      <alignment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166" fontId="0" fillId="34" borderId="26" xfId="0" applyNumberFormat="1" applyFill="1" applyBorder="1" applyAlignment="1" applyProtection="1">
      <alignment horizontal="center"/>
      <protection locked="0"/>
    </xf>
    <xf numFmtId="166" fontId="0" fillId="34" borderId="27" xfId="0" applyNumberFormat="1" applyFill="1" applyBorder="1" applyAlignment="1" applyProtection="1">
      <alignment horizontal="center"/>
      <protection locked="0"/>
    </xf>
    <xf numFmtId="0" fontId="36" fillId="34" borderId="27" xfId="45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 vertical="center"/>
      <protection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left"/>
    </xf>
    <xf numFmtId="0" fontId="50" fillId="0" borderId="19" xfId="0" applyFont="1" applyBorder="1" applyAlignment="1">
      <alignment/>
    </xf>
    <xf numFmtId="165" fontId="50" fillId="0" borderId="0" xfId="0" applyNumberFormat="1" applyFont="1" applyBorder="1" applyAlignment="1">
      <alignment horizontal="center"/>
    </xf>
    <xf numFmtId="0" fontId="50" fillId="0" borderId="29" xfId="0" applyFont="1" applyBorder="1" applyAlignment="1">
      <alignment/>
    </xf>
    <xf numFmtId="0" fontId="50" fillId="0" borderId="14" xfId="0" applyFont="1" applyBorder="1" applyAlignment="1">
      <alignment/>
    </xf>
    <xf numFmtId="0" fontId="52" fillId="0" borderId="12" xfId="0" applyFont="1" applyBorder="1" applyAlignment="1">
      <alignment/>
    </xf>
    <xf numFmtId="0" fontId="0" fillId="33" borderId="29" xfId="0" applyFill="1" applyBorder="1" applyAlignment="1" applyProtection="1">
      <alignment/>
      <protection locked="0"/>
    </xf>
    <xf numFmtId="0" fontId="0" fillId="5" borderId="26" xfId="0" applyFill="1" applyBorder="1" applyAlignment="1" applyProtection="1">
      <alignment/>
      <protection locked="0"/>
    </xf>
    <xf numFmtId="0" fontId="50" fillId="0" borderId="10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29" xfId="0" applyFont="1" applyBorder="1" applyAlignment="1">
      <alignment/>
    </xf>
    <xf numFmtId="0" fontId="0" fillId="0" borderId="14" xfId="0" applyBorder="1" applyAlignment="1">
      <alignment horizontal="center"/>
    </xf>
    <xf numFmtId="0" fontId="50" fillId="33" borderId="0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16" fontId="53" fillId="33" borderId="0" xfId="0" applyNumberFormat="1" applyFont="1" applyFill="1" applyBorder="1" applyAlignment="1">
      <alignment/>
    </xf>
    <xf numFmtId="165" fontId="0" fillId="0" borderId="22" xfId="0" applyNumberForma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46" fillId="0" borderId="0" xfId="0" applyFont="1" applyBorder="1" applyAlignment="1">
      <alignment horizontal="left" vertical="center"/>
    </xf>
    <xf numFmtId="0" fontId="4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50" fillId="0" borderId="36" xfId="0" applyFont="1" applyBorder="1" applyAlignment="1">
      <alignment horizontal="center"/>
    </xf>
    <xf numFmtId="0" fontId="50" fillId="0" borderId="37" xfId="0" applyFont="1" applyBorder="1" applyAlignment="1">
      <alignment horizontal="center"/>
    </xf>
    <xf numFmtId="0" fontId="50" fillId="0" borderId="38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29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0" fillId="33" borderId="0" xfId="0" applyFill="1" applyBorder="1" applyAlignment="1" applyProtection="1">
      <alignment horizontal="center"/>
      <protection locked="0"/>
    </xf>
    <xf numFmtId="0" fontId="55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34" borderId="12" xfId="0" applyFill="1" applyBorder="1" applyAlignment="1" applyProtection="1">
      <alignment horizontal="left"/>
      <protection locked="0"/>
    </xf>
    <xf numFmtId="0" fontId="0" fillId="34" borderId="19" xfId="0" applyFill="1" applyBorder="1" applyAlignment="1" applyProtection="1">
      <alignment horizontal="left"/>
      <protection locked="0"/>
    </xf>
    <xf numFmtId="0" fontId="0" fillId="34" borderId="13" xfId="0" applyFill="1" applyBorder="1" applyAlignment="1" applyProtection="1">
      <alignment horizontal="left"/>
      <protection locked="0"/>
    </xf>
    <xf numFmtId="0" fontId="36" fillId="34" borderId="10" xfId="45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horizontal="center"/>
      <protection locked="0"/>
    </xf>
    <xf numFmtId="166" fontId="0" fillId="34" borderId="26" xfId="0" applyNumberFormat="1" applyFill="1" applyBorder="1" applyAlignment="1" applyProtection="1">
      <alignment horizontal="center"/>
      <protection locked="0"/>
    </xf>
    <xf numFmtId="166" fontId="0" fillId="34" borderId="27" xfId="0" applyNumberFormat="1" applyFill="1" applyBorder="1" applyAlignment="1" applyProtection="1">
      <alignment horizontal="center"/>
      <protection locked="0"/>
    </xf>
    <xf numFmtId="166" fontId="0" fillId="34" borderId="28" xfId="0" applyNumberFormat="1" applyFill="1" applyBorder="1" applyAlignment="1" applyProtection="1">
      <alignment horizontal="center"/>
      <protection locked="0"/>
    </xf>
    <xf numFmtId="0" fontId="46" fillId="0" borderId="15" xfId="0" applyFont="1" applyBorder="1" applyAlignment="1">
      <alignment horizontal="left" vertical="center"/>
    </xf>
    <xf numFmtId="0" fontId="46" fillId="33" borderId="15" xfId="0" applyFont="1" applyFill="1" applyBorder="1" applyAlignment="1" applyProtection="1">
      <alignment horizontal="left" vertical="center"/>
      <protection/>
    </xf>
    <xf numFmtId="0" fontId="46" fillId="34" borderId="10" xfId="0" applyFont="1" applyFill="1" applyBorder="1" applyAlignment="1" applyProtection="1">
      <alignment horizontal="center" vertical="center"/>
      <protection locked="0"/>
    </xf>
    <xf numFmtId="0" fontId="46" fillId="34" borderId="29" xfId="0" applyFont="1" applyFill="1" applyBorder="1" applyAlignment="1" applyProtection="1">
      <alignment horizontal="center" vertical="center"/>
      <protection locked="0"/>
    </xf>
    <xf numFmtId="0" fontId="46" fillId="34" borderId="11" xfId="0" applyFont="1" applyFill="1" applyBorder="1" applyAlignment="1" applyProtection="1">
      <alignment horizontal="center" vertical="center"/>
      <protection locked="0"/>
    </xf>
    <xf numFmtId="0" fontId="46" fillId="34" borderId="14" xfId="0" applyFont="1" applyFill="1" applyBorder="1" applyAlignment="1" applyProtection="1">
      <alignment horizontal="center" vertical="center"/>
      <protection locked="0"/>
    </xf>
    <xf numFmtId="0" fontId="46" fillId="34" borderId="0" xfId="0" applyFont="1" applyFill="1" applyBorder="1" applyAlignment="1" applyProtection="1">
      <alignment horizontal="center" vertical="center"/>
      <protection locked="0"/>
    </xf>
    <xf numFmtId="0" fontId="46" fillId="34" borderId="15" xfId="0" applyFont="1" applyFill="1" applyBorder="1" applyAlignment="1" applyProtection="1">
      <alignment horizontal="center" vertical="center"/>
      <protection locked="0"/>
    </xf>
    <xf numFmtId="0" fontId="36" fillId="0" borderId="0" xfId="45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0" fillId="0" borderId="29" xfId="0" applyFont="1" applyBorder="1" applyAlignment="1">
      <alignment horizontal="left"/>
    </xf>
    <xf numFmtId="0" fontId="56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7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57150</xdr:rowOff>
    </xdr:from>
    <xdr:to>
      <xdr:col>2</xdr:col>
      <xdr:colOff>9525</xdr:colOff>
      <xdr:row>10</xdr:row>
      <xdr:rowOff>28575</xdr:rowOff>
    </xdr:to>
    <xdr:pic>
      <xdr:nvPicPr>
        <xdr:cNvPr id="1" name="Picture 1" descr="Istrenn_Passion_Def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628775"/>
          <a:ext cx="11334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tilisateur\Documents\A%20Istrenn%20passion\calcul%20prix%20de%20revient%20pari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is"/>
      <sheetName val="Min Quai Fargier"/>
      <sheetName val="PROP jfm dz"/>
      <sheetName val="prix paris GM"/>
      <sheetName val="prix livre parisintra mur 2014"/>
      <sheetName val="AUTRES PROD"/>
      <sheetName val="56"/>
      <sheetName val="56 autres prod"/>
      <sheetName val="recap paris 16"/>
      <sheetName val="orly roissy"/>
      <sheetName val="OR Roissy par DZ"/>
      <sheetName val="proposition export"/>
      <sheetName val="SUISSE"/>
      <sheetName val="cali"/>
      <sheetName val="2014 carpentras"/>
      <sheetName val=" CE 56 2014"/>
      <sheetName val="dcns LORIENT"/>
      <sheetName val="2014 velizy"/>
      <sheetName val="ROUFACH"/>
      <sheetName val="ROUFACH 2"/>
      <sheetName val="suivi commandes"/>
      <sheetName val="prix jg plate"/>
      <sheetName val="calibres"/>
      <sheetName val="2014 JG"/>
      <sheetName val="tarifs crev bulots"/>
      <sheetName val="prix JG"/>
      <sheetName val="ST ETIENNE"/>
      <sheetName val="lille"/>
      <sheetName val="grille tfe"/>
      <sheetName val="conv kilo de"/>
      <sheetName val="lyon"/>
      <sheetName val="TARIFS TFE 2014"/>
    </sheetNames>
    <sheetDataSet>
      <sheetData sheetId="4">
        <row r="13">
          <cell r="X13">
            <v>34</v>
          </cell>
        </row>
        <row r="15">
          <cell r="X15">
            <v>59</v>
          </cell>
        </row>
        <row r="17">
          <cell r="Y17">
            <v>6.9</v>
          </cell>
        </row>
        <row r="19">
          <cell r="X19">
            <v>42</v>
          </cell>
        </row>
        <row r="21">
          <cell r="X21">
            <v>71</v>
          </cell>
        </row>
        <row r="23">
          <cell r="Y23">
            <v>8</v>
          </cell>
        </row>
        <row r="25">
          <cell r="X25">
            <v>28</v>
          </cell>
        </row>
        <row r="27">
          <cell r="X27">
            <v>48</v>
          </cell>
        </row>
        <row r="29">
          <cell r="Y29">
            <v>5.8</v>
          </cell>
        </row>
        <row r="31">
          <cell r="X31">
            <v>13</v>
          </cell>
        </row>
        <row r="40">
          <cell r="Y40">
            <v>8.5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trennpassionmorbihan@yahoo.fr" TargetMode="External" /><Relationship Id="rId2" Type="http://schemas.openxmlformats.org/officeDocument/2006/relationships/hyperlink" Target="mailto:Istrennpassionmorbihan@yahoo.f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5"/>
  <sheetViews>
    <sheetView showGridLines="0" showZeros="0" tabSelected="1" zoomScalePageLayoutView="0" workbookViewId="0" topLeftCell="A50">
      <selection activeCell="I65" sqref="I65"/>
    </sheetView>
  </sheetViews>
  <sheetFormatPr defaultColWidth="11.421875" defaultRowHeight="15"/>
  <cols>
    <col min="1" max="1" width="9.28125" style="0" customWidth="1"/>
    <col min="2" max="2" width="8.140625" style="0" customWidth="1"/>
    <col min="3" max="3" width="16.7109375" style="0" customWidth="1"/>
    <col min="4" max="4" width="4.00390625" style="0" bestFit="1" customWidth="1"/>
    <col min="5" max="5" width="8.421875" style="0" customWidth="1"/>
    <col min="6" max="6" width="1.8515625" style="0" customWidth="1"/>
    <col min="7" max="7" width="18.421875" style="0" customWidth="1"/>
    <col min="8" max="8" width="2.8515625" style="0" customWidth="1"/>
    <col min="9" max="9" width="7.28125" style="0" customWidth="1"/>
    <col min="10" max="10" width="1.8515625" style="0" customWidth="1"/>
    <col min="11" max="11" width="12.28125" style="0" bestFit="1" customWidth="1"/>
    <col min="12" max="12" width="2.00390625" style="0" bestFit="1" customWidth="1"/>
    <col min="13" max="13" width="11.421875" style="0" customWidth="1"/>
    <col min="14" max="14" width="1.8515625" style="0" customWidth="1"/>
    <col min="15" max="15" width="9.00390625" style="0" customWidth="1"/>
    <col min="16" max="16" width="6.8515625" style="0" bestFit="1" customWidth="1"/>
    <col min="17" max="17" width="1.1484375" style="0" customWidth="1"/>
    <col min="18" max="18" width="3.28125" style="0" customWidth="1"/>
    <col min="19" max="19" width="13.7109375" style="0" customWidth="1"/>
  </cols>
  <sheetData>
    <row r="1" spans="1:19" ht="26.25">
      <c r="A1" s="44" t="s">
        <v>19</v>
      </c>
      <c r="G1" s="49" t="s">
        <v>31</v>
      </c>
      <c r="H1" s="49"/>
      <c r="I1" s="49"/>
      <c r="J1" s="49"/>
      <c r="K1" s="49"/>
      <c r="L1" s="49"/>
      <c r="M1" s="49"/>
      <c r="S1" s="68"/>
    </row>
    <row r="2" spans="1:19" ht="19.5" customHeight="1">
      <c r="A2" t="s">
        <v>20</v>
      </c>
      <c r="E2" s="117" t="s">
        <v>22</v>
      </c>
      <c r="G2" s="140"/>
      <c r="H2" s="142"/>
      <c r="I2" s="143"/>
      <c r="J2" s="143"/>
      <c r="K2" s="143"/>
      <c r="L2" s="143"/>
      <c r="M2" s="144"/>
      <c r="N2" s="95"/>
      <c r="O2" s="141" t="s">
        <v>23</v>
      </c>
      <c r="P2" s="142"/>
      <c r="Q2" s="143"/>
      <c r="R2" s="143"/>
      <c r="S2" s="144"/>
    </row>
    <row r="3" spans="1:19" ht="19.5" customHeight="1">
      <c r="A3" t="s">
        <v>21</v>
      </c>
      <c r="E3" s="117"/>
      <c r="G3" s="140"/>
      <c r="H3" s="145"/>
      <c r="I3" s="146"/>
      <c r="J3" s="146"/>
      <c r="K3" s="146"/>
      <c r="L3" s="146"/>
      <c r="M3" s="147"/>
      <c r="N3" s="95"/>
      <c r="O3" s="141"/>
      <c r="P3" s="145"/>
      <c r="Q3" s="146"/>
      <c r="R3" s="146"/>
      <c r="S3" s="147"/>
    </row>
    <row r="4" spans="1:19" ht="19.5" customHeight="1">
      <c r="A4" s="28" t="s">
        <v>29</v>
      </c>
      <c r="E4" s="39" t="s">
        <v>24</v>
      </c>
      <c r="G4" s="39"/>
      <c r="H4" s="87"/>
      <c r="I4" s="88"/>
      <c r="J4" s="88"/>
      <c r="K4" s="88"/>
      <c r="L4" s="88"/>
      <c r="M4" s="88"/>
      <c r="N4" s="88"/>
      <c r="O4" s="88"/>
      <c r="P4" s="88"/>
      <c r="Q4" s="88"/>
      <c r="R4" s="88"/>
      <c r="S4" s="89"/>
    </row>
    <row r="5" spans="1:19" ht="19.5" customHeight="1">
      <c r="A5" s="28" t="s">
        <v>30</v>
      </c>
      <c r="E5" s="39" t="s">
        <v>37</v>
      </c>
      <c r="G5" s="39"/>
      <c r="H5" s="131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3"/>
    </row>
    <row r="6" spans="1:19" ht="19.5" customHeight="1">
      <c r="A6" s="45" t="s">
        <v>53</v>
      </c>
      <c r="E6" s="39" t="s">
        <v>33</v>
      </c>
      <c r="G6" s="39"/>
      <c r="H6" s="137"/>
      <c r="I6" s="138"/>
      <c r="J6" s="138"/>
      <c r="K6" s="139"/>
      <c r="L6" s="64"/>
      <c r="M6" s="65" t="s">
        <v>25</v>
      </c>
      <c r="N6" s="134"/>
      <c r="O6" s="135"/>
      <c r="P6" s="135"/>
      <c r="Q6" s="135"/>
      <c r="R6" s="135"/>
      <c r="S6" s="136"/>
    </row>
    <row r="7" spans="1:19" ht="19.5" customHeight="1">
      <c r="A7" s="45"/>
      <c r="E7" s="39"/>
      <c r="G7" s="39"/>
      <c r="H7" s="90"/>
      <c r="I7" s="91"/>
      <c r="J7" s="91"/>
      <c r="K7" s="91"/>
      <c r="L7" s="91"/>
      <c r="M7" s="91"/>
      <c r="N7" s="92"/>
      <c r="O7" s="93"/>
      <c r="P7" s="93"/>
      <c r="Q7" s="93"/>
      <c r="R7" s="93"/>
      <c r="S7" s="94"/>
    </row>
    <row r="8" spans="1:19" ht="19.5" customHeight="1">
      <c r="A8" s="45"/>
      <c r="E8" s="39"/>
      <c r="G8" s="39"/>
      <c r="H8" s="90"/>
      <c r="I8" s="91"/>
      <c r="J8" s="91"/>
      <c r="K8" s="91"/>
      <c r="L8" s="91"/>
      <c r="M8" s="91"/>
      <c r="N8" s="91"/>
      <c r="O8" s="91"/>
      <c r="P8" s="93"/>
      <c r="Q8" s="93"/>
      <c r="R8" s="93"/>
      <c r="S8" s="94"/>
    </row>
    <row r="9" ht="15.75" thickBot="1">
      <c r="A9" s="45"/>
    </row>
    <row r="10" spans="3:19" ht="19.5" thickBot="1">
      <c r="C10" s="120" t="s">
        <v>64</v>
      </c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2"/>
    </row>
    <row r="12" spans="3:19" ht="15">
      <c r="C12" s="3"/>
      <c r="D12" s="47"/>
      <c r="E12" s="4"/>
      <c r="G12" s="3"/>
      <c r="H12" s="47"/>
      <c r="I12" s="4"/>
      <c r="K12" s="3"/>
      <c r="L12" s="47"/>
      <c r="M12" s="4"/>
      <c r="O12" s="71"/>
      <c r="P12" s="71"/>
      <c r="Q12" s="71"/>
      <c r="S12" s="12"/>
    </row>
    <row r="13" spans="3:19" ht="15">
      <c r="C13" s="113" t="s">
        <v>0</v>
      </c>
      <c r="D13" s="114"/>
      <c r="E13" s="115"/>
      <c r="F13" s="38"/>
      <c r="G13" s="113" t="s">
        <v>0</v>
      </c>
      <c r="H13" s="114"/>
      <c r="I13" s="115"/>
      <c r="J13" s="38"/>
      <c r="K13" s="113" t="s">
        <v>0</v>
      </c>
      <c r="L13" s="114"/>
      <c r="M13" s="115"/>
      <c r="N13" s="38"/>
      <c r="O13" s="118"/>
      <c r="P13" s="118"/>
      <c r="Q13" s="118"/>
      <c r="R13" s="39"/>
      <c r="S13" s="40" t="s">
        <v>8</v>
      </c>
    </row>
    <row r="14" spans="3:19" ht="15">
      <c r="C14" s="113" t="s">
        <v>1</v>
      </c>
      <c r="D14" s="114"/>
      <c r="E14" s="115"/>
      <c r="F14" s="38"/>
      <c r="G14" s="113" t="s">
        <v>3</v>
      </c>
      <c r="H14" s="114"/>
      <c r="I14" s="115"/>
      <c r="J14" s="38"/>
      <c r="K14" s="113" t="s">
        <v>4</v>
      </c>
      <c r="L14" s="114"/>
      <c r="M14" s="115"/>
      <c r="N14" s="38"/>
      <c r="O14" s="118"/>
      <c r="P14" s="118"/>
      <c r="Q14" s="118"/>
      <c r="R14" s="39"/>
      <c r="S14" s="41"/>
    </row>
    <row r="15" spans="1:19" ht="6" customHeight="1">
      <c r="A15" s="46"/>
      <c r="B15" s="48"/>
      <c r="C15" s="7"/>
      <c r="D15" s="16"/>
      <c r="E15" s="8"/>
      <c r="G15" s="7"/>
      <c r="H15" s="16"/>
      <c r="I15" s="8"/>
      <c r="K15" s="7"/>
      <c r="L15" s="16"/>
      <c r="M15" s="8"/>
      <c r="O15" s="71"/>
      <c r="P15" s="71"/>
      <c r="Q15" s="71"/>
      <c r="S15" s="13"/>
    </row>
    <row r="16" spans="1:19" ht="15">
      <c r="A16" s="7" t="s">
        <v>7</v>
      </c>
      <c r="B16" s="8"/>
      <c r="C16" s="29" t="s">
        <v>2</v>
      </c>
      <c r="D16" s="31"/>
      <c r="E16" s="9" t="s">
        <v>5</v>
      </c>
      <c r="F16" s="1"/>
      <c r="G16" s="29" t="s">
        <v>2</v>
      </c>
      <c r="H16" s="31"/>
      <c r="I16" s="9" t="s">
        <v>5</v>
      </c>
      <c r="J16" s="1"/>
      <c r="K16" s="29" t="s">
        <v>2</v>
      </c>
      <c r="L16" s="31"/>
      <c r="M16" s="9" t="s">
        <v>5</v>
      </c>
      <c r="N16" s="1"/>
      <c r="O16" s="72"/>
      <c r="P16" s="72"/>
      <c r="Q16" s="72"/>
      <c r="S16" s="13"/>
    </row>
    <row r="17" spans="1:19" ht="27.75" customHeight="1">
      <c r="A17" s="7" t="s">
        <v>6</v>
      </c>
      <c r="B17" s="8"/>
      <c r="C17" s="29" t="s">
        <v>44</v>
      </c>
      <c r="D17" s="31"/>
      <c r="E17" s="8"/>
      <c r="G17" s="29" t="s">
        <v>45</v>
      </c>
      <c r="H17" s="31"/>
      <c r="I17" s="8"/>
      <c r="J17" s="13"/>
      <c r="K17" s="108" t="s">
        <v>44</v>
      </c>
      <c r="L17" s="31"/>
      <c r="M17" s="8"/>
      <c r="O17" s="72"/>
      <c r="P17" s="72"/>
      <c r="Q17" s="71"/>
      <c r="S17" s="13"/>
    </row>
    <row r="18" spans="1:19" ht="15">
      <c r="A18" s="50"/>
      <c r="B18" s="8"/>
      <c r="C18" s="7"/>
      <c r="D18" s="16"/>
      <c r="E18" s="8"/>
      <c r="G18" s="7"/>
      <c r="H18" s="16"/>
      <c r="I18" s="8"/>
      <c r="K18" s="7"/>
      <c r="L18" s="16"/>
      <c r="M18" s="8"/>
      <c r="O18" s="71"/>
      <c r="P18" s="71"/>
      <c r="Q18" s="71"/>
      <c r="S18" s="13"/>
    </row>
    <row r="19" spans="1:19" ht="6" customHeight="1">
      <c r="A19" s="69"/>
      <c r="B19" s="8"/>
      <c r="C19" s="7"/>
      <c r="D19" s="16"/>
      <c r="E19" s="8"/>
      <c r="G19" s="7"/>
      <c r="H19" s="16"/>
      <c r="I19" s="8"/>
      <c r="K19" s="7"/>
      <c r="L19" s="16"/>
      <c r="M19" s="8"/>
      <c r="O19" s="71"/>
      <c r="P19" s="71"/>
      <c r="Q19" s="71"/>
      <c r="S19" s="13"/>
    </row>
    <row r="20" spans="1:19" ht="15">
      <c r="A20" s="20">
        <v>4</v>
      </c>
      <c r="B20" s="56"/>
      <c r="C20" s="63"/>
      <c r="D20" s="52" t="s">
        <v>32</v>
      </c>
      <c r="E20" s="21">
        <f>'[1]prix livre parisintra mur 2014'!$X$25</f>
        <v>28</v>
      </c>
      <c r="F20" s="22"/>
      <c r="G20" s="63"/>
      <c r="H20" s="52" t="s">
        <v>32</v>
      </c>
      <c r="I20" s="21">
        <f>'[1]prix livre parisintra mur 2014'!$X$13</f>
        <v>34</v>
      </c>
      <c r="J20" s="22"/>
      <c r="K20" s="63"/>
      <c r="L20" s="52" t="s">
        <v>32</v>
      </c>
      <c r="M20" s="21">
        <f>'[1]prix livre parisintra mur 2014'!$X$19</f>
        <v>42</v>
      </c>
      <c r="N20" s="85"/>
      <c r="O20" s="73"/>
      <c r="P20" s="72"/>
      <c r="Q20" s="74"/>
      <c r="R20" s="16"/>
      <c r="S20" s="83">
        <f>+(C20*E20)+(G20*I20)+(K20*M20)</f>
        <v>0</v>
      </c>
    </row>
    <row r="21" spans="1:19" ht="6" customHeight="1">
      <c r="A21" s="50"/>
      <c r="B21" s="8"/>
      <c r="C21" s="7"/>
      <c r="D21" s="53"/>
      <c r="E21" s="11"/>
      <c r="F21" s="2"/>
      <c r="G21" s="7"/>
      <c r="H21" s="53"/>
      <c r="I21" s="8"/>
      <c r="K21" s="7"/>
      <c r="L21" s="53"/>
      <c r="M21" s="8"/>
      <c r="N21" s="7"/>
      <c r="O21" s="71"/>
      <c r="P21" s="71"/>
      <c r="Q21" s="71"/>
      <c r="S21" s="81"/>
    </row>
    <row r="22" spans="1:19" ht="15">
      <c r="A22" s="20">
        <v>8</v>
      </c>
      <c r="B22" s="56"/>
      <c r="C22" s="63"/>
      <c r="D22" s="52" t="s">
        <v>32</v>
      </c>
      <c r="E22" s="21">
        <f>'[1]prix livre parisintra mur 2014'!$X$27</f>
        <v>48</v>
      </c>
      <c r="F22" s="22"/>
      <c r="G22" s="63"/>
      <c r="H22" s="52" t="s">
        <v>32</v>
      </c>
      <c r="I22" s="21">
        <f>'[1]prix livre parisintra mur 2014'!$X$15</f>
        <v>59</v>
      </c>
      <c r="J22" s="22"/>
      <c r="K22" s="63"/>
      <c r="L22" s="52" t="s">
        <v>32</v>
      </c>
      <c r="M22" s="21">
        <f>'[1]prix livre parisintra mur 2014'!$X$21</f>
        <v>71</v>
      </c>
      <c r="N22" s="85"/>
      <c r="O22" s="73"/>
      <c r="P22" s="72"/>
      <c r="Q22" s="74"/>
      <c r="R22" s="16"/>
      <c r="S22" s="83">
        <f>+(C22*E22)+(G22*I22)+(K22*M22)</f>
        <v>0</v>
      </c>
    </row>
    <row r="23" spans="1:19" ht="15">
      <c r="A23" s="7" t="s">
        <v>9</v>
      </c>
      <c r="B23" s="8"/>
      <c r="C23" s="7"/>
      <c r="D23" s="53"/>
      <c r="E23" s="8"/>
      <c r="G23" s="10"/>
      <c r="H23" s="53"/>
      <c r="I23" s="8"/>
      <c r="K23" s="10"/>
      <c r="L23" s="53"/>
      <c r="M23" s="8"/>
      <c r="N23" s="7"/>
      <c r="O23" s="72"/>
      <c r="P23" s="71"/>
      <c r="Q23" s="71"/>
      <c r="S23" s="82"/>
    </row>
    <row r="24" spans="1:19" ht="15">
      <c r="A24" s="23" t="s">
        <v>10</v>
      </c>
      <c r="B24" s="56"/>
      <c r="C24" s="63"/>
      <c r="D24" s="52" t="s">
        <v>32</v>
      </c>
      <c r="E24" s="21">
        <f>'[1]prix livre parisintra mur 2014'!$Y$29</f>
        <v>5.8</v>
      </c>
      <c r="F24" s="22"/>
      <c r="G24" s="63"/>
      <c r="H24" s="52" t="s">
        <v>32</v>
      </c>
      <c r="I24" s="21">
        <f>'[1]prix livre parisintra mur 2014'!$Y$17</f>
        <v>6.9</v>
      </c>
      <c r="J24" s="22"/>
      <c r="K24" s="63"/>
      <c r="L24" s="52" t="s">
        <v>32</v>
      </c>
      <c r="M24" s="21">
        <f>'[1]prix livre parisintra mur 2014'!$Y$23</f>
        <v>8</v>
      </c>
      <c r="N24" s="86"/>
      <c r="O24" s="73"/>
      <c r="P24" s="72"/>
      <c r="Q24" s="74"/>
      <c r="R24" s="16"/>
      <c r="S24" s="83">
        <f>+(C24*E24)+(G24*I24)+(K24*M24)</f>
        <v>0</v>
      </c>
    </row>
    <row r="25" spans="1:19" ht="15">
      <c r="A25" s="5"/>
      <c r="B25" s="6"/>
      <c r="C25" s="5"/>
      <c r="D25" s="17"/>
      <c r="E25" s="6"/>
      <c r="G25" s="30"/>
      <c r="H25" s="54"/>
      <c r="I25" s="6"/>
      <c r="K25" s="5"/>
      <c r="L25" s="17"/>
      <c r="M25" s="6"/>
      <c r="O25" s="71"/>
      <c r="P25" s="71"/>
      <c r="Q25" s="71"/>
      <c r="S25" s="15"/>
    </row>
    <row r="27" spans="1:19" ht="15">
      <c r="A27" t="s">
        <v>55</v>
      </c>
      <c r="G27" s="123" t="s">
        <v>56</v>
      </c>
      <c r="H27" s="124"/>
      <c r="I27" s="125"/>
      <c r="J27" s="38"/>
      <c r="K27" s="114"/>
      <c r="L27" s="114"/>
      <c r="M27" s="114"/>
      <c r="N27" s="70"/>
      <c r="O27" s="114"/>
      <c r="P27" s="114"/>
      <c r="Q27" s="114"/>
      <c r="S27" s="12"/>
    </row>
    <row r="28" spans="7:19" ht="15">
      <c r="G28" s="113" t="s">
        <v>4</v>
      </c>
      <c r="H28" s="114"/>
      <c r="I28" s="115"/>
      <c r="J28" s="38"/>
      <c r="K28" s="118"/>
      <c r="L28" s="118"/>
      <c r="M28" s="118"/>
      <c r="N28" s="75"/>
      <c r="O28" s="118"/>
      <c r="P28" s="118"/>
      <c r="Q28" s="118"/>
      <c r="S28" s="13"/>
    </row>
    <row r="29" spans="1:19" ht="6" customHeight="1">
      <c r="A29" s="1"/>
      <c r="C29" s="46"/>
      <c r="D29" s="47"/>
      <c r="E29" s="47"/>
      <c r="F29" s="48"/>
      <c r="G29" s="7"/>
      <c r="H29" s="16"/>
      <c r="I29" s="8"/>
      <c r="K29" s="71"/>
      <c r="L29" s="71"/>
      <c r="M29" s="71"/>
      <c r="N29" s="71"/>
      <c r="O29" s="71"/>
      <c r="P29" s="71"/>
      <c r="Q29" s="71"/>
      <c r="S29" s="13"/>
    </row>
    <row r="30" spans="1:19" ht="15">
      <c r="A30" s="1"/>
      <c r="C30" s="7" t="s">
        <v>27</v>
      </c>
      <c r="D30" s="16"/>
      <c r="E30" s="16"/>
      <c r="F30" s="8"/>
      <c r="G30" s="7" t="s">
        <v>2</v>
      </c>
      <c r="H30" s="16"/>
      <c r="I30" s="9" t="s">
        <v>5</v>
      </c>
      <c r="J30" s="1"/>
      <c r="K30" s="71"/>
      <c r="L30" s="71"/>
      <c r="M30" s="72"/>
      <c r="N30" s="72"/>
      <c r="O30" s="71"/>
      <c r="P30" s="71"/>
      <c r="Q30" s="72"/>
      <c r="S30" s="13"/>
    </row>
    <row r="31" spans="1:19" ht="15">
      <c r="A31" s="1"/>
      <c r="C31" s="7" t="s">
        <v>6</v>
      </c>
      <c r="D31" s="16"/>
      <c r="E31" s="16"/>
      <c r="F31" s="8"/>
      <c r="G31" s="7" t="s">
        <v>6</v>
      </c>
      <c r="H31" s="16"/>
      <c r="I31" s="8"/>
      <c r="K31" s="71"/>
      <c r="L31" s="71"/>
      <c r="M31" s="71"/>
      <c r="N31" s="71"/>
      <c r="O31" s="71"/>
      <c r="P31" s="71"/>
      <c r="Q31" s="71"/>
      <c r="S31" s="13"/>
    </row>
    <row r="32" spans="1:19" ht="6" customHeight="1">
      <c r="A32" s="1"/>
      <c r="C32" s="7"/>
      <c r="D32" s="16"/>
      <c r="E32" s="16"/>
      <c r="F32" s="8"/>
      <c r="G32" s="7"/>
      <c r="H32" s="16"/>
      <c r="I32" s="8"/>
      <c r="K32" s="71"/>
      <c r="L32" s="71"/>
      <c r="M32" s="71"/>
      <c r="N32" s="71"/>
      <c r="O32" s="71"/>
      <c r="P32" s="71"/>
      <c r="Q32" s="71"/>
      <c r="S32" s="13"/>
    </row>
    <row r="33" spans="1:19" ht="15">
      <c r="A33" s="31"/>
      <c r="B33" s="16"/>
      <c r="C33" s="20">
        <v>4</v>
      </c>
      <c r="D33" s="18"/>
      <c r="E33" s="19"/>
      <c r="F33" s="56"/>
      <c r="G33" s="63"/>
      <c r="H33" s="52" t="s">
        <v>32</v>
      </c>
      <c r="I33" s="24">
        <v>34</v>
      </c>
      <c r="J33" s="84"/>
      <c r="K33" s="73"/>
      <c r="L33" s="72"/>
      <c r="M33" s="76"/>
      <c r="N33" s="76"/>
      <c r="O33" s="73"/>
      <c r="P33" s="72"/>
      <c r="Q33" s="76"/>
      <c r="R33" s="8"/>
      <c r="S33" s="83">
        <f>+(C33*E33)+(G33*I33)+(K33*M33)</f>
        <v>0</v>
      </c>
    </row>
    <row r="34" spans="1:19" ht="6" customHeight="1">
      <c r="A34" s="31"/>
      <c r="B34" s="16"/>
      <c r="C34" s="50"/>
      <c r="D34" s="31"/>
      <c r="E34" s="16"/>
      <c r="F34" s="8"/>
      <c r="G34" s="7"/>
      <c r="H34" s="53"/>
      <c r="I34" s="9"/>
      <c r="J34" s="84"/>
      <c r="K34" s="71"/>
      <c r="L34" s="71"/>
      <c r="M34" s="72"/>
      <c r="N34" s="72"/>
      <c r="O34" s="71"/>
      <c r="P34" s="71"/>
      <c r="Q34" s="72"/>
      <c r="S34" s="13"/>
    </row>
    <row r="35" spans="1:19" ht="6" customHeight="1">
      <c r="A35" s="31"/>
      <c r="B35" s="16"/>
      <c r="C35" s="50"/>
      <c r="D35" s="31"/>
      <c r="E35" s="16"/>
      <c r="F35" s="8"/>
      <c r="G35" s="7"/>
      <c r="H35" s="53"/>
      <c r="I35" s="9"/>
      <c r="J35" s="84"/>
      <c r="K35" s="71"/>
      <c r="L35" s="71"/>
      <c r="M35" s="72"/>
      <c r="N35" s="72"/>
      <c r="O35" s="71"/>
      <c r="P35" s="71"/>
      <c r="Q35" s="72"/>
      <c r="S35" s="13"/>
    </row>
    <row r="36" spans="1:19" ht="15">
      <c r="A36" s="1"/>
      <c r="C36" s="7" t="s">
        <v>9</v>
      </c>
      <c r="D36" s="16"/>
      <c r="E36" s="16"/>
      <c r="F36" s="8"/>
      <c r="G36" s="7"/>
      <c r="H36" s="53"/>
      <c r="I36" s="8"/>
      <c r="J36" s="84"/>
      <c r="K36" s="71"/>
      <c r="L36" s="71"/>
      <c r="M36" s="71"/>
      <c r="N36" s="71"/>
      <c r="O36" s="71"/>
      <c r="P36" s="71"/>
      <c r="Q36" s="71"/>
      <c r="S36" s="13"/>
    </row>
    <row r="37" spans="1:19" ht="15">
      <c r="A37" s="16"/>
      <c r="C37" s="23" t="s">
        <v>10</v>
      </c>
      <c r="D37" s="19"/>
      <c r="E37" s="19"/>
      <c r="F37" s="56"/>
      <c r="G37" s="63"/>
      <c r="H37" s="52" t="s">
        <v>32</v>
      </c>
      <c r="I37" s="112">
        <f>+'[1]prix livre parisintra mur 2014'!$Y$40</f>
        <v>8.5</v>
      </c>
      <c r="J37" s="84"/>
      <c r="K37" s="73"/>
      <c r="L37" s="72"/>
      <c r="M37" s="76"/>
      <c r="N37" s="71"/>
      <c r="O37" s="73"/>
      <c r="P37" s="72"/>
      <c r="Q37" s="76"/>
      <c r="R37" s="8"/>
      <c r="S37" s="83">
        <f>G37*I37</f>
        <v>0</v>
      </c>
    </row>
    <row r="38" spans="3:19" ht="6" customHeight="1">
      <c r="C38" s="5"/>
      <c r="D38" s="17"/>
      <c r="E38" s="17"/>
      <c r="F38" s="6"/>
      <c r="G38" s="27"/>
      <c r="H38" s="55"/>
      <c r="I38" s="26"/>
      <c r="K38" s="16"/>
      <c r="L38" s="16"/>
      <c r="M38" s="32"/>
      <c r="N38" s="16"/>
      <c r="O38" s="33"/>
      <c r="P38" s="33"/>
      <c r="Q38" s="32"/>
      <c r="S38" s="25"/>
    </row>
    <row r="39" spans="7:19" ht="15">
      <c r="G39" s="16"/>
      <c r="H39" s="16"/>
      <c r="I39" s="32"/>
      <c r="K39" s="16"/>
      <c r="L39" s="16"/>
      <c r="M39" s="32"/>
      <c r="O39" s="33"/>
      <c r="P39" s="33"/>
      <c r="Q39" s="32"/>
      <c r="S39" s="34"/>
    </row>
    <row r="40" spans="3:19" ht="15">
      <c r="C40" s="35" t="s">
        <v>34</v>
      </c>
      <c r="D40" s="36"/>
      <c r="E40" s="36"/>
      <c r="F40" s="36"/>
      <c r="G40" s="36"/>
      <c r="H40" s="36"/>
      <c r="I40" s="36"/>
      <c r="J40" s="36"/>
      <c r="K40" s="36"/>
      <c r="L40" s="36"/>
      <c r="M40" s="37"/>
      <c r="N40" s="16"/>
      <c r="O40" t="s">
        <v>28</v>
      </c>
      <c r="P40" s="127"/>
      <c r="Q40" s="127"/>
      <c r="R40" s="31"/>
      <c r="S40" s="73"/>
    </row>
    <row r="41" ht="15">
      <c r="S41" s="17"/>
    </row>
    <row r="42" spans="1:19" ht="15">
      <c r="A42" t="s">
        <v>14</v>
      </c>
      <c r="C42" s="123" t="s">
        <v>11</v>
      </c>
      <c r="D42" s="124"/>
      <c r="E42" s="125"/>
      <c r="F42" s="39"/>
      <c r="G42" s="123" t="s">
        <v>12</v>
      </c>
      <c r="H42" s="124"/>
      <c r="I42" s="125"/>
      <c r="J42" s="39"/>
      <c r="K42" s="118"/>
      <c r="L42" s="118"/>
      <c r="M42" s="118"/>
      <c r="N42" s="71"/>
      <c r="O42" s="118"/>
      <c r="P42" s="118"/>
      <c r="Q42" s="118"/>
      <c r="S42" s="13"/>
    </row>
    <row r="43" spans="3:19" ht="15">
      <c r="C43" s="42"/>
      <c r="D43" s="51"/>
      <c r="E43" s="43"/>
      <c r="F43" s="39"/>
      <c r="G43" s="113" t="s">
        <v>13</v>
      </c>
      <c r="H43" s="114"/>
      <c r="I43" s="115"/>
      <c r="J43" s="39"/>
      <c r="K43" s="77"/>
      <c r="L43" s="77"/>
      <c r="M43" s="77"/>
      <c r="N43" s="71"/>
      <c r="O43" s="77"/>
      <c r="P43" s="77"/>
      <c r="Q43" s="77"/>
      <c r="S43" s="13"/>
    </row>
    <row r="44" spans="3:19" ht="15">
      <c r="C44" s="149" t="s">
        <v>46</v>
      </c>
      <c r="D44" s="130"/>
      <c r="E44" s="150"/>
      <c r="G44" s="149" t="s">
        <v>59</v>
      </c>
      <c r="H44" s="130"/>
      <c r="I44" s="150"/>
      <c r="K44" s="119"/>
      <c r="L44" s="119"/>
      <c r="M44" s="119"/>
      <c r="N44" s="71"/>
      <c r="O44" s="119"/>
      <c r="P44" s="119"/>
      <c r="Q44" s="119"/>
      <c r="S44" s="13"/>
    </row>
    <row r="45" spans="3:19" ht="6" customHeight="1">
      <c r="C45" s="7"/>
      <c r="D45" s="16"/>
      <c r="E45" s="8"/>
      <c r="G45" s="7"/>
      <c r="H45" s="16"/>
      <c r="I45" s="8"/>
      <c r="K45" s="71"/>
      <c r="L45" s="71"/>
      <c r="M45" s="71"/>
      <c r="N45" s="71"/>
      <c r="O45" s="71"/>
      <c r="P45" s="71"/>
      <c r="Q45" s="71"/>
      <c r="S45" s="13"/>
    </row>
    <row r="46" spans="3:19" ht="15">
      <c r="C46" s="7" t="s">
        <v>2</v>
      </c>
      <c r="D46" s="16"/>
      <c r="E46" s="8" t="s">
        <v>5</v>
      </c>
      <c r="G46" s="7" t="s">
        <v>2</v>
      </c>
      <c r="H46" s="16"/>
      <c r="I46" s="8" t="s">
        <v>5</v>
      </c>
      <c r="K46" s="71"/>
      <c r="L46" s="71"/>
      <c r="M46" s="71"/>
      <c r="N46" s="71"/>
      <c r="O46" s="71"/>
      <c r="P46" s="71"/>
      <c r="Q46" s="71"/>
      <c r="S46" s="13"/>
    </row>
    <row r="47" spans="3:19" ht="6" customHeight="1">
      <c r="C47" s="7"/>
      <c r="D47" s="16"/>
      <c r="E47" s="8"/>
      <c r="G47" s="7"/>
      <c r="H47" s="16"/>
      <c r="I47" s="8"/>
      <c r="K47" s="71"/>
      <c r="L47" s="71"/>
      <c r="M47" s="71"/>
      <c r="N47" s="71"/>
      <c r="O47" s="71"/>
      <c r="P47" s="71"/>
      <c r="Q47" s="71"/>
      <c r="S47" s="13"/>
    </row>
    <row r="48" spans="3:19" ht="15">
      <c r="C48" s="63"/>
      <c r="D48" s="31"/>
      <c r="E48" s="11">
        <v>12</v>
      </c>
      <c r="G48" s="63"/>
      <c r="H48" s="31"/>
      <c r="I48" s="11">
        <f>'[1]prix livre parisintra mur 2014'!$X$31</f>
        <v>13</v>
      </c>
      <c r="K48" s="73"/>
      <c r="L48" s="72"/>
      <c r="M48" s="74"/>
      <c r="N48" s="71"/>
      <c r="O48" s="73"/>
      <c r="P48" s="72"/>
      <c r="Q48" s="74"/>
      <c r="S48" s="83">
        <f>+(C48*E48)+(G48*I48)+(K48*M48)</f>
        <v>0</v>
      </c>
    </row>
    <row r="49" spans="3:19" ht="6" customHeight="1">
      <c r="C49" s="5"/>
      <c r="D49" s="17"/>
      <c r="E49" s="6"/>
      <c r="G49" s="5"/>
      <c r="H49" s="17"/>
      <c r="I49" s="6"/>
      <c r="K49" s="71"/>
      <c r="L49" s="71"/>
      <c r="M49" s="71"/>
      <c r="N49" s="71"/>
      <c r="O49" s="71"/>
      <c r="P49" s="71"/>
      <c r="Q49" s="71"/>
      <c r="S49" s="15"/>
    </row>
    <row r="51" spans="1:19" ht="15">
      <c r="A51" t="s">
        <v>15</v>
      </c>
      <c r="C51" s="59" t="s">
        <v>16</v>
      </c>
      <c r="D51" s="47"/>
      <c r="E51" s="47" t="s">
        <v>5</v>
      </c>
      <c r="F51" s="47"/>
      <c r="G51" s="48"/>
      <c r="H51" s="16"/>
      <c r="I51" s="59" t="s">
        <v>18</v>
      </c>
      <c r="J51" s="47"/>
      <c r="K51" s="57">
        <v>48</v>
      </c>
      <c r="L51" s="58" t="s">
        <v>35</v>
      </c>
      <c r="M51" s="47" t="s">
        <v>48</v>
      </c>
      <c r="N51" s="47"/>
      <c r="O51" s="47"/>
      <c r="P51" s="47"/>
      <c r="Q51" s="48"/>
      <c r="S51" s="12"/>
    </row>
    <row r="52" spans="3:19" ht="15">
      <c r="C52" s="7" t="s">
        <v>17</v>
      </c>
      <c r="D52" s="16">
        <v>9.5</v>
      </c>
      <c r="E52" s="16" t="s">
        <v>36</v>
      </c>
      <c r="F52" s="16"/>
      <c r="G52" s="8"/>
      <c r="H52" s="16"/>
      <c r="I52" s="7" t="s">
        <v>49</v>
      </c>
      <c r="J52" s="16"/>
      <c r="K52" s="16"/>
      <c r="L52" s="16"/>
      <c r="M52" s="16"/>
      <c r="N52" s="16"/>
      <c r="O52" s="16"/>
      <c r="P52" s="16"/>
      <c r="Q52" s="8"/>
      <c r="S52" s="13"/>
    </row>
    <row r="53" spans="3:19" ht="6" customHeight="1">
      <c r="C53" s="7"/>
      <c r="D53" s="16"/>
      <c r="E53" s="16"/>
      <c r="F53" s="16"/>
      <c r="G53" s="8"/>
      <c r="H53" s="16"/>
      <c r="I53" s="7"/>
      <c r="J53" s="16"/>
      <c r="K53" s="16"/>
      <c r="L53" s="16"/>
      <c r="M53" s="16"/>
      <c r="N53" s="16"/>
      <c r="O53" s="16"/>
      <c r="P53" s="16"/>
      <c r="Q53" s="8"/>
      <c r="S53" s="13"/>
    </row>
    <row r="54" spans="3:19" ht="15">
      <c r="C54" s="50" t="s">
        <v>41</v>
      </c>
      <c r="D54" s="31"/>
      <c r="E54" s="66"/>
      <c r="F54" s="16" t="s">
        <v>42</v>
      </c>
      <c r="G54" s="8"/>
      <c r="H54" s="16"/>
      <c r="I54" s="7" t="s">
        <v>47</v>
      </c>
      <c r="J54" s="16"/>
      <c r="K54" s="16"/>
      <c r="L54" s="16"/>
      <c r="M54" s="16"/>
      <c r="N54" s="16"/>
      <c r="O54" s="66"/>
      <c r="P54" s="16"/>
      <c r="Q54" s="8"/>
      <c r="S54" s="14"/>
    </row>
    <row r="55" spans="3:19" ht="6" customHeight="1">
      <c r="C55" s="7"/>
      <c r="D55" s="16"/>
      <c r="E55" s="16"/>
      <c r="F55" s="16"/>
      <c r="G55" s="8"/>
      <c r="H55" s="16"/>
      <c r="I55" s="7"/>
      <c r="J55" s="16"/>
      <c r="K55" s="16"/>
      <c r="L55" s="16"/>
      <c r="M55" s="16"/>
      <c r="N55" s="16"/>
      <c r="O55" s="16"/>
      <c r="P55" s="16"/>
      <c r="Q55" s="8"/>
      <c r="S55" s="14"/>
    </row>
    <row r="56" spans="3:19" ht="15">
      <c r="C56" s="7" t="s">
        <v>54</v>
      </c>
      <c r="D56" s="16"/>
      <c r="E56" s="80">
        <f>+E54*D52</f>
        <v>0</v>
      </c>
      <c r="F56" s="16"/>
      <c r="G56" s="8"/>
      <c r="H56" s="16"/>
      <c r="I56" s="71" t="s">
        <v>54</v>
      </c>
      <c r="J56" s="71"/>
      <c r="K56" s="71"/>
      <c r="L56" s="71"/>
      <c r="M56" s="71"/>
      <c r="N56" s="71"/>
      <c r="O56" s="80">
        <f>+O54*K51</f>
        <v>0</v>
      </c>
      <c r="P56" s="16"/>
      <c r="Q56" s="8"/>
      <c r="S56" s="14">
        <f>+O56+E56</f>
        <v>0</v>
      </c>
    </row>
    <row r="57" spans="3:19" ht="6" customHeight="1">
      <c r="C57" s="7"/>
      <c r="D57" s="16"/>
      <c r="E57" s="16"/>
      <c r="F57" s="16"/>
      <c r="G57" s="8"/>
      <c r="I57" s="7"/>
      <c r="J57" s="16"/>
      <c r="K57" s="16"/>
      <c r="L57" s="16"/>
      <c r="M57" s="16"/>
      <c r="N57" s="16"/>
      <c r="O57" s="31"/>
      <c r="P57" s="16"/>
      <c r="Q57" s="8"/>
      <c r="S57" s="14"/>
    </row>
    <row r="58" spans="3:19" ht="15">
      <c r="C58" s="7"/>
      <c r="D58" s="16"/>
      <c r="E58" s="16"/>
      <c r="F58" s="16"/>
      <c r="G58" s="8"/>
      <c r="I58" s="7"/>
      <c r="J58" s="16"/>
      <c r="K58" s="16"/>
      <c r="L58" s="16"/>
      <c r="M58" s="16"/>
      <c r="N58" s="16"/>
      <c r="O58" s="31"/>
      <c r="P58" s="16"/>
      <c r="Q58" s="8"/>
      <c r="S58" s="14">
        <f>O58*K51</f>
        <v>0</v>
      </c>
    </row>
    <row r="59" spans="3:19" ht="6" customHeight="1">
      <c r="C59" s="5"/>
      <c r="D59" s="17"/>
      <c r="E59" s="17"/>
      <c r="F59" s="17"/>
      <c r="G59" s="6"/>
      <c r="I59" s="5"/>
      <c r="J59" s="17"/>
      <c r="K59" s="17"/>
      <c r="L59" s="17"/>
      <c r="M59" s="17"/>
      <c r="N59" s="17"/>
      <c r="O59" s="17"/>
      <c r="P59" s="17"/>
      <c r="Q59" s="6"/>
      <c r="S59" s="15"/>
    </row>
    <row r="60" ht="6" customHeight="1">
      <c r="R60" s="16"/>
    </row>
    <row r="61" spans="12:19" ht="18.75">
      <c r="L61" s="16"/>
      <c r="O61" t="s">
        <v>26</v>
      </c>
      <c r="S61" s="62">
        <f>+S56+S48+S37+S33+S24+S22+S20</f>
        <v>0</v>
      </c>
    </row>
    <row r="62" spans="12:19" ht="18.75">
      <c r="L62" s="16"/>
      <c r="S62" s="99"/>
    </row>
    <row r="63" spans="1:19" ht="31.5">
      <c r="A63" s="152" t="s">
        <v>57</v>
      </c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</row>
    <row r="64" spans="1:19" ht="18.75" customHeight="1">
      <c r="A64" s="116" t="s">
        <v>67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</row>
    <row r="65" spans="2:19" ht="15">
      <c r="B65" s="71"/>
      <c r="C65" s="71"/>
      <c r="D65" s="79"/>
      <c r="E65" s="71"/>
      <c r="L65" s="16"/>
      <c r="Q65" s="16"/>
      <c r="R65" s="16"/>
      <c r="S65" s="60"/>
    </row>
    <row r="66" spans="4:19" ht="15">
      <c r="D66" s="79"/>
      <c r="L66" s="16"/>
      <c r="Q66" s="16"/>
      <c r="R66" s="16"/>
      <c r="S66" s="60"/>
    </row>
    <row r="67" spans="1:19" ht="23.25">
      <c r="A67" s="128" t="s">
        <v>51</v>
      </c>
      <c r="B67" s="128"/>
      <c r="C67" s="128"/>
      <c r="D67" s="128"/>
      <c r="E67" s="128"/>
      <c r="F67" s="128"/>
      <c r="G67" s="128"/>
      <c r="K67" s="128" t="s">
        <v>50</v>
      </c>
      <c r="L67" s="128"/>
      <c r="M67" s="128"/>
      <c r="N67" s="128"/>
      <c r="O67" s="128"/>
      <c r="P67" s="128"/>
      <c r="Q67" s="128"/>
      <c r="R67" s="128"/>
      <c r="S67" s="128"/>
    </row>
    <row r="68" ht="21" customHeight="1">
      <c r="R68" s="16"/>
    </row>
    <row r="69" spans="1:20" ht="22.5" customHeight="1">
      <c r="A69" s="151" t="s">
        <v>60</v>
      </c>
      <c r="B69" s="151"/>
      <c r="C69" s="151"/>
      <c r="D69" s="47"/>
      <c r="E69" s="107"/>
      <c r="F69" s="47"/>
      <c r="G69" s="47"/>
      <c r="H69" s="104"/>
      <c r="I69" s="105" t="s">
        <v>61</v>
      </c>
      <c r="J69" s="100"/>
      <c r="K69" s="100"/>
      <c r="L69" s="47"/>
      <c r="M69" s="47"/>
      <c r="N69" s="107"/>
      <c r="O69" s="47"/>
      <c r="P69" s="47"/>
      <c r="Q69" s="47"/>
      <c r="R69" s="67"/>
      <c r="S69" s="12"/>
      <c r="T69" s="16"/>
    </row>
    <row r="70" spans="1:20" ht="22.5" customHeight="1">
      <c r="A70" s="97"/>
      <c r="B70" s="97"/>
      <c r="C70" s="97"/>
      <c r="D70" s="16"/>
      <c r="E70" s="16"/>
      <c r="F70" s="16"/>
      <c r="G70" s="16"/>
      <c r="H70" s="79"/>
      <c r="I70" s="7"/>
      <c r="J70" s="16"/>
      <c r="K70" s="96"/>
      <c r="L70" s="16"/>
      <c r="M70" s="16"/>
      <c r="N70" s="16"/>
      <c r="O70" s="16"/>
      <c r="P70" s="16"/>
      <c r="Q70" s="16"/>
      <c r="R70" s="79"/>
      <c r="S70" s="8"/>
      <c r="T70" s="16"/>
    </row>
    <row r="71" spans="1:20" ht="22.5" customHeight="1">
      <c r="A71" s="96" t="s">
        <v>62</v>
      </c>
      <c r="B71" s="16"/>
      <c r="C71" s="16"/>
      <c r="D71" s="16"/>
      <c r="E71" s="106"/>
      <c r="H71" s="104"/>
      <c r="I71" s="101" t="s">
        <v>63</v>
      </c>
      <c r="J71" s="16"/>
      <c r="K71" s="96"/>
      <c r="L71" s="16"/>
      <c r="M71" s="16"/>
      <c r="N71" s="106"/>
      <c r="Q71" s="16"/>
      <c r="R71" s="67"/>
      <c r="S71" s="8"/>
      <c r="T71" s="16"/>
    </row>
    <row r="72" spans="1:20" ht="22.5" customHeight="1">
      <c r="A72" s="102"/>
      <c r="B72" s="17"/>
      <c r="C72" s="17"/>
      <c r="D72" s="17"/>
      <c r="E72" s="17"/>
      <c r="G72" s="78"/>
      <c r="H72" s="78"/>
      <c r="I72" s="102"/>
      <c r="J72" s="17"/>
      <c r="K72" s="98"/>
      <c r="L72" s="17"/>
      <c r="M72" s="17"/>
      <c r="N72" s="17"/>
      <c r="O72" s="17"/>
      <c r="P72" s="17"/>
      <c r="Q72" s="78"/>
      <c r="R72" s="78"/>
      <c r="S72" s="6"/>
      <c r="T72" s="16"/>
    </row>
    <row r="73" spans="1:20" ht="22.5" customHeight="1">
      <c r="A73" s="109"/>
      <c r="B73" s="71"/>
      <c r="C73" s="71"/>
      <c r="D73" s="71"/>
      <c r="E73" s="110"/>
      <c r="F73" s="71"/>
      <c r="G73" s="71"/>
      <c r="H73" s="103"/>
      <c r="I73" s="109"/>
      <c r="J73" s="71"/>
      <c r="K73" s="109"/>
      <c r="L73" s="71"/>
      <c r="M73" s="71"/>
      <c r="N73" s="111"/>
      <c r="O73" s="71"/>
      <c r="P73" s="71"/>
      <c r="Q73" s="71"/>
      <c r="R73" s="103"/>
      <c r="S73" s="71"/>
      <c r="T73" s="16"/>
    </row>
    <row r="74" spans="1:20" ht="20.25" customHeight="1">
      <c r="A74" t="s">
        <v>65</v>
      </c>
      <c r="D74" s="67"/>
      <c r="E74" t="s">
        <v>43</v>
      </c>
      <c r="L74" s="16"/>
      <c r="P74" s="71"/>
      <c r="Q74" s="79"/>
      <c r="R74" s="79"/>
      <c r="S74" s="71"/>
      <c r="T74" s="16"/>
    </row>
    <row r="75" spans="1:20" ht="15">
      <c r="A75" t="s">
        <v>66</v>
      </c>
      <c r="D75" s="79"/>
      <c r="L75" s="16"/>
      <c r="R75" s="16"/>
      <c r="S75" s="16"/>
      <c r="T75" s="16"/>
    </row>
    <row r="76" spans="1:20" ht="15">
      <c r="A76" s="71" t="s">
        <v>68</v>
      </c>
      <c r="B76" s="71"/>
      <c r="C76" s="71"/>
      <c r="D76" s="71"/>
      <c r="E76" s="71"/>
      <c r="F76" s="71"/>
      <c r="G76" s="71"/>
      <c r="H76" s="79"/>
      <c r="I76" s="71"/>
      <c r="J76" s="71"/>
      <c r="K76" s="71"/>
      <c r="L76" s="71"/>
      <c r="M76" s="71"/>
      <c r="N76" s="71"/>
      <c r="O76" s="71"/>
      <c r="P76" s="71"/>
      <c r="Q76" s="71"/>
      <c r="R76" s="79"/>
      <c r="S76" s="71"/>
      <c r="T76" s="16"/>
    </row>
    <row r="77" spans="1:20" ht="15">
      <c r="A77" s="71"/>
      <c r="B77" s="71"/>
      <c r="C77" s="71"/>
      <c r="D77" s="71"/>
      <c r="E77" s="71"/>
      <c r="F77" s="71"/>
      <c r="G77" s="71"/>
      <c r="H77" s="79"/>
      <c r="I77" s="71"/>
      <c r="J77" s="71"/>
      <c r="K77" s="71"/>
      <c r="L77" s="71"/>
      <c r="M77" s="71"/>
      <c r="N77" s="71"/>
      <c r="O77" s="71"/>
      <c r="P77" s="71"/>
      <c r="Q77" s="71"/>
      <c r="R77" s="79"/>
      <c r="S77" s="71"/>
      <c r="T77" s="16"/>
    </row>
    <row r="78" spans="1:20" ht="15">
      <c r="A78" s="71" t="s">
        <v>58</v>
      </c>
      <c r="B78" s="71"/>
      <c r="C78" s="71"/>
      <c r="D78" s="71"/>
      <c r="E78" s="71"/>
      <c r="F78" s="71"/>
      <c r="G78" s="79"/>
      <c r="H78" s="79"/>
      <c r="I78" s="71"/>
      <c r="J78" s="71"/>
      <c r="K78" s="71"/>
      <c r="L78" s="71"/>
      <c r="M78" s="71"/>
      <c r="N78" s="71"/>
      <c r="O78" s="71"/>
      <c r="P78" s="71"/>
      <c r="Q78" s="79"/>
      <c r="R78" s="79"/>
      <c r="S78" s="71"/>
      <c r="T78" s="16"/>
    </row>
    <row r="79" spans="1:20" ht="6" customHeight="1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16"/>
    </row>
    <row r="80" spans="1:20" ht="15">
      <c r="A80" s="71"/>
      <c r="B80" s="71"/>
      <c r="C80" s="71"/>
      <c r="D80" s="71"/>
      <c r="E80" s="71"/>
      <c r="F80" s="71"/>
      <c r="G80" s="71"/>
      <c r="H80" s="79"/>
      <c r="I80" s="71"/>
      <c r="J80" s="71"/>
      <c r="K80" s="71"/>
      <c r="L80" s="71"/>
      <c r="M80" s="71"/>
      <c r="N80" s="71"/>
      <c r="O80" s="71"/>
      <c r="P80" s="71"/>
      <c r="Q80" s="71"/>
      <c r="R80" s="79"/>
      <c r="S80" s="71"/>
      <c r="T80" s="16"/>
    </row>
    <row r="81" spans="1:20" ht="15">
      <c r="A81" s="71"/>
      <c r="B81" s="71"/>
      <c r="C81" s="71"/>
      <c r="D81" s="71"/>
      <c r="E81" s="71"/>
      <c r="F81" s="71"/>
      <c r="G81" s="79"/>
      <c r="H81" s="71"/>
      <c r="I81" s="71"/>
      <c r="J81" s="71"/>
      <c r="K81" s="71"/>
      <c r="L81" s="71"/>
      <c r="M81" s="71"/>
      <c r="N81" s="71"/>
      <c r="O81" s="71"/>
      <c r="P81" s="71"/>
      <c r="Q81" s="79"/>
      <c r="R81" s="71"/>
      <c r="S81" s="71"/>
      <c r="T81" s="16"/>
    </row>
    <row r="82" spans="1:19" ht="15">
      <c r="A82" s="130" t="s">
        <v>52</v>
      </c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</row>
    <row r="83" spans="1:9" ht="15">
      <c r="A83" s="39"/>
      <c r="B83" s="61" t="s">
        <v>38</v>
      </c>
      <c r="C83" s="148" t="s">
        <v>53</v>
      </c>
      <c r="D83" s="148"/>
      <c r="E83" s="148"/>
      <c r="F83" s="148"/>
      <c r="G83" s="148"/>
      <c r="H83" s="148"/>
      <c r="I83" t="s">
        <v>40</v>
      </c>
    </row>
    <row r="84" spans="1:19" ht="18.75">
      <c r="A84" s="129" t="s">
        <v>39</v>
      </c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</row>
    <row r="85" spans="1:19" ht="15.75">
      <c r="A85" s="126" t="s">
        <v>31</v>
      </c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</row>
  </sheetData>
  <sheetProtection selectLockedCells="1"/>
  <mergeCells count="42">
    <mergeCell ref="C83:H83"/>
    <mergeCell ref="C44:E44"/>
    <mergeCell ref="G44:I44"/>
    <mergeCell ref="K44:M44"/>
    <mergeCell ref="A69:C69"/>
    <mergeCell ref="A63:S63"/>
    <mergeCell ref="G2:G3"/>
    <mergeCell ref="O2:O3"/>
    <mergeCell ref="P2:S3"/>
    <mergeCell ref="O14:Q14"/>
    <mergeCell ref="G28:I28"/>
    <mergeCell ref="K28:M28"/>
    <mergeCell ref="O28:Q28"/>
    <mergeCell ref="G14:I14"/>
    <mergeCell ref="K27:M27"/>
    <mergeCell ref="H2:M3"/>
    <mergeCell ref="H5:S5"/>
    <mergeCell ref="N6:S6"/>
    <mergeCell ref="H6:K6"/>
    <mergeCell ref="K42:M42"/>
    <mergeCell ref="K13:M13"/>
    <mergeCell ref="O13:Q13"/>
    <mergeCell ref="G43:I43"/>
    <mergeCell ref="C42:E42"/>
    <mergeCell ref="G27:I27"/>
    <mergeCell ref="G13:I13"/>
    <mergeCell ref="A85:S85"/>
    <mergeCell ref="P40:Q40"/>
    <mergeCell ref="K67:S67"/>
    <mergeCell ref="A67:G67"/>
    <mergeCell ref="A84:S84"/>
    <mergeCell ref="A82:S82"/>
    <mergeCell ref="C14:E14"/>
    <mergeCell ref="A64:S64"/>
    <mergeCell ref="K14:M14"/>
    <mergeCell ref="O27:Q27"/>
    <mergeCell ref="E2:E3"/>
    <mergeCell ref="O42:Q42"/>
    <mergeCell ref="O44:Q44"/>
    <mergeCell ref="C10:S10"/>
    <mergeCell ref="C13:E13"/>
    <mergeCell ref="G42:I42"/>
  </mergeCells>
  <conditionalFormatting sqref="A11"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S20">
    <cfRule type="cellIs" priority="7" dxfId="6" operator="greaterThan" stopIfTrue="1">
      <formula>0</formula>
    </cfRule>
  </conditionalFormatting>
  <conditionalFormatting sqref="S24">
    <cfRule type="cellIs" priority="5" dxfId="6" operator="greaterThan" stopIfTrue="1">
      <formula>0</formula>
    </cfRule>
  </conditionalFormatting>
  <conditionalFormatting sqref="S22">
    <cfRule type="cellIs" priority="4" dxfId="6" operator="greaterThan" stopIfTrue="1">
      <formula>0</formula>
    </cfRule>
  </conditionalFormatting>
  <conditionalFormatting sqref="S48">
    <cfRule type="cellIs" priority="3" dxfId="6" operator="greaterThan" stopIfTrue="1">
      <formula>0</formula>
    </cfRule>
  </conditionalFormatting>
  <conditionalFormatting sqref="S33">
    <cfRule type="cellIs" priority="2" dxfId="6" operator="greaterThan" stopIfTrue="1">
      <formula>0</formula>
    </cfRule>
  </conditionalFormatting>
  <conditionalFormatting sqref="S37">
    <cfRule type="cellIs" priority="1" dxfId="6" operator="greaterThan" stopIfTrue="1">
      <formula>0</formula>
    </cfRule>
  </conditionalFormatting>
  <hyperlinks>
    <hyperlink ref="A6" r:id="rId1" display="Istrennpassionmorbihan@yahoo.fr"/>
    <hyperlink ref="C83" r:id="rId2" display="Istrennpassionmorbihan@yahoo.fr"/>
  </hyperlinks>
  <printOptions/>
  <pageMargins left="0.4330708661417323" right="0.4330708661417323" top="0.5905511811023623" bottom="0.4724409448818898" header="0.31496062992125984" footer="0.31496062992125984"/>
  <pageSetup fitToHeight="1" fitToWidth="1" horizontalDpi="600" verticalDpi="600" orientation="portrait" paperSize="9" scale="61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Utilisateur</cp:lastModifiedBy>
  <cp:lastPrinted>2014-12-01T08:05:41Z</cp:lastPrinted>
  <dcterms:created xsi:type="dcterms:W3CDTF">2013-11-28T12:05:33Z</dcterms:created>
  <dcterms:modified xsi:type="dcterms:W3CDTF">2014-12-01T08:08:46Z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